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任务与计划" sheetId="1" r:id="rId1"/>
  </sheets>
  <definedNames>
    <definedName name="_xlnm.Print_Titles" localSheetId="0">'任务与计划'!$1:$4</definedName>
  </definedNames>
  <calcPr fullCalcOnLoad="1"/>
</workbook>
</file>

<file path=xl/sharedStrings.xml><?xml version="1.0" encoding="utf-8"?>
<sst xmlns="http://schemas.openxmlformats.org/spreadsheetml/2006/main" count="90" uniqueCount="58">
  <si>
    <t>市州
（县市区）</t>
  </si>
  <si>
    <t>项目名称</t>
  </si>
  <si>
    <t>主要建设地点</t>
  </si>
  <si>
    <t>建设任务（万亩）</t>
  </si>
  <si>
    <t>小计</t>
  </si>
  <si>
    <t>其中：高效节水灌溉</t>
  </si>
  <si>
    <t>中央、省级投资（万元）</t>
  </si>
  <si>
    <t>评审结论</t>
  </si>
  <si>
    <t>赫山区</t>
  </si>
  <si>
    <t>益阳市合计</t>
  </si>
  <si>
    <t>益阳市2023年高标准农田建设项目初步设计评审情况表</t>
  </si>
  <si>
    <t>大通湖区</t>
  </si>
  <si>
    <t>沅江市</t>
  </si>
  <si>
    <t>合格</t>
  </si>
  <si>
    <t>资阳区</t>
  </si>
  <si>
    <t>自筹资金（万元）</t>
  </si>
  <si>
    <t>茈湖口镇东城村、均安垸村、和利村，张家塞乡富民村，沙头镇永明村、双枫树村、金桥村、文兴村、友谊村，长春镇南门桥村、七鸭子村、油狮村、香山村、龙凤港村、幸福村、沿河院村，新桥河镇向锋村、新桥山村等5个乡镇18个行政村。</t>
  </si>
  <si>
    <t>张家塞乡富民村、三星村，沙头镇永明村、双枫树村、文兴村、友谊村，长春镇南门桥村、七鸭子村、油狮村、香山村、沿河院村，迎风桥镇左家仑村，新桥河镇向锋村、爱屋湾村等5个乡镇14个行政村。</t>
  </si>
  <si>
    <t>益阳市资阳区沙头镇等5个乡镇双枫树村等18个村高标准农田建设项目（二〇二三年，新增建设）</t>
  </si>
  <si>
    <t>张家塞乡柞树村、合兴村，长春镇凤形山村，新桥河镇毛家山村、龙光桥村等3个乡镇5个行政村。</t>
  </si>
  <si>
    <t>河坝镇新秀村、三财垸村、芸美村及河心洲村等1个乡镇4个行政村。</t>
  </si>
  <si>
    <t>益阳市资阳区长春镇等3个乡镇凤形山村等5个村高标准农田建设项目（二〇二三年，投融资创新）</t>
  </si>
  <si>
    <t>益阳市大通湖区河坝镇新秀村等4个村高标准农田建设项目（二〇二三年，改造提升）</t>
  </si>
  <si>
    <t>安化县</t>
  </si>
  <si>
    <t>梅城镇龙安村，渠江镇桃坪村等2个乡镇2个行政村。</t>
  </si>
  <si>
    <t>大福镇沂兴村、民利村、孟家村、柘木村、木孔村、梅溪村、新桥村、官仓村、西冲村、柳严村，龙塘镇龙门村、顽沙村、六和村、封家村、黄山村及羊角塘镇王家坪村等3个乡镇16个行政村。</t>
  </si>
  <si>
    <t>赫山区</t>
  </si>
  <si>
    <t>南县</t>
  </si>
  <si>
    <t>南县</t>
  </si>
  <si>
    <t>桃江县</t>
  </si>
  <si>
    <r>
      <rPr>
        <sz val="11"/>
        <color indexed="8"/>
        <rFont val="仿宋"/>
        <family val="3"/>
      </rPr>
      <t>合格</t>
    </r>
  </si>
  <si>
    <r>
      <rPr>
        <sz val="11"/>
        <color indexed="8"/>
        <rFont val="仿宋"/>
        <family val="3"/>
      </rPr>
      <t>合格</t>
    </r>
  </si>
  <si>
    <t>草尾镇三星村、长乐村，共华镇新港村，新湾镇新湾村等3个乡镇4个行政村。</t>
  </si>
  <si>
    <t>益阳市沅江市草尾镇乡镇等3个乡镇三星村等4个村高标准农田建设项目（二〇二三年，新增建设）</t>
  </si>
  <si>
    <t>益阳市沅江市共华镇乡镇等5个乡镇宪成垸村等18个村高标准农田建设项目（二〇二三年，改造提升）</t>
  </si>
  <si>
    <t>共华镇宪成垸村、谭家岭村、明月村、八形汊村、和裕村，黄茅洲镇群红村，阳罗洲镇吕丰村、候龙村、七子浃村、富民村、复兴村，泗湖山镇东安垸村、北港村，草尾镇四民村、和平村、乐园村、上码头村、大福村等5个乡镇18个行政村。</t>
  </si>
  <si>
    <t>新市渡镇养民山村、阳和村、欧公店村、高冲村、跳石村，衡龙桥镇槐奇岭村、河图村、衡龙桥村、槽门湾村、桐子岭村、湘江西村、白石塘村、黄土坑村，岳家桥镇大塘村、鸾凤山村、南桥宫村、枫树山村、岳家桥社区、岳家桥村、黄板桥村、集中村，沧水铺镇白马坝村、牛头岭村、沧水铺村、碧云峰村，会龙山街道李家洲社区、申家滩村，龙岭工业园八一社区，龙光桥街道道子坪村、石笋村、天成垸村，兰溪镇龙荣村、槐花新村、竹湖村，欧江岔镇牌口村、东团村，泥江口镇水满村、天桥社区等10个乡镇38个行政村。</t>
  </si>
  <si>
    <t>新市渡镇养民山村、衡龙桥镇湘江西村、黄土坑村，岳家桥镇南桥宫村、岳家桥村，龙岭工业园八一社区等4个乡镇6个行政村。</t>
  </si>
  <si>
    <t>大栗港镇大栗港社区、黄道仑村、卢家村、牌形上村、黄栗洑村、兴坪村、红金村、张家村、松木桥村、栗山河村，三堂街镇花桥坪回族村、大屋山村、胡家坳村、三堂街村、乌旗山村，武潭镇勤耙田村、杨家坪村、龙拱滩村，鲊埠回族乡陶公庙村，浮邱山乡回龙湾村、黄南冲村，灰山港镇周家潭村，桃花江镇杨家坳村、花园洞村、罗家潭村等7个乡镇25个行政村。</t>
  </si>
  <si>
    <t>灰山港镇澄泉湾村、软桥村、肖家塅村、滩口上村、雪峰山村，大栗港镇德茂园村，鲊埠回族乡江家坝村，石牛江镇增塘村，桃花江镇栗树咀村、大华村、金花桥村，牛田镇三塘湾村、清塘村、杉树仑村、金凤山村等6个乡镇15个行政村。</t>
  </si>
  <si>
    <t>华阁镇同心村。</t>
  </si>
  <si>
    <t>益阳市资阳区沙头镇等5个乡镇双枫树村等14个村高标准农田建设项目（二〇二三年，改造提升）</t>
  </si>
  <si>
    <t>益阳市赫山区衡龙桥镇等10个乡镇黄土坑村等38个村高标准农田建设项目（二〇二三年，新增建设）</t>
  </si>
  <si>
    <t>益阳市赫山区新市渡镇等4个乡镇养民山村等6个村高标准农田建设项目（二〇二三年，改造提升）</t>
  </si>
  <si>
    <t>益阳市南县浪拔湖镇等8个乡镇兴桥村等49个村高标准农田建设项目（二〇二三年，新增建设）</t>
  </si>
  <si>
    <t>益阳市南县青树嘴镇等3个乡镇青树嘴村等7个村高标准农田建设项目（二〇二三年，新增建设）</t>
  </si>
  <si>
    <t>益阳市南县华阁镇同心村高标准农田建设项目（二〇二三年，改造提升）</t>
  </si>
  <si>
    <t>益阳市南县南洲镇等9个乡镇南山村等16个村高标准农田建设项目（二〇二三年，投融资创新）</t>
  </si>
  <si>
    <t>益阳市桃江县大栗港镇等7个乡镇大栗港社区等25个村高标准农田建设项目（二〇二三年，新增建设）</t>
  </si>
  <si>
    <t>益阳市桃江县灰山港镇等6个乡镇雪峰山村等15个村高标准农田建设项目（二〇二三年，改造提升）</t>
  </si>
  <si>
    <t>益阳市安化县大福镇等3个乡镇官仓村等16个村高标准农田建设项目（二〇二三年，新增建设）</t>
  </si>
  <si>
    <t>益阳市安化县大福镇等3个乡镇官仓村等16个村高标准农田建设项目（二〇二三年，改造提升）</t>
  </si>
  <si>
    <t>益阳市安化县梅城镇等2个乡镇龙安村等2个村高标准农田建设项目（二〇二三年，投融资创新）</t>
  </si>
  <si>
    <t>益阳市南县浪拔湖镇等4个乡镇牧鹿湖村等9个村高标准农田建设项目（二〇二三年，改造提升）</t>
  </si>
  <si>
    <t>浪拔湖镇陈家岭村、牧鹿湖村，厂窖镇城西村、城南村，武圣宫镇等伴洲村、太白洲村，麻河口镇高家洲村、德和垸村、东胜村等4个乡镇9个行政村。</t>
  </si>
  <si>
    <t>青树嘴镇青树嘴村、沙港市村，华阁镇新河口村、同心村、华南村、华西村，三仙湖镇咸嘉垸村等3个乡镇7个行政村。</t>
  </si>
  <si>
    <t>乌嘴乡东风桥村，青树嘴镇白鹤堂村，明山头镇丰安坝村，华阁镇新安村、德胜港村、天然港村、寄山村，三仙湖镇上柴市村、关帝庙村，南洲镇班嘴村、南山村，浪拔湖镇红堰湖村、泰来村、荣福村，麻河口镇官正垸村，武圣宫镇百联村等9个乡镇16个行政村。</t>
  </si>
  <si>
    <t>浪拔湖镇兴桥村、红星村、荣福村、牧鹿湖村、陈家岭村、新口村、红堰湖村、南安村，厂窖镇祥和村、汀合州村、城西村、西伏村、西洲村，麻河口镇南间堤村、上洲村、官正垸村、德和垸村、六百弓村、陈家渡村、曹家铺村、东胜村、向阳村、蔡家铺村，南州镇育才村、青鱼村、班嘴村、新张村、大滟渔村、长胜村，武圣宫镇等伴洲村、美隆村、太白州村、龙头嘴村，中鱼口乡艳新村、常百村、育新村、小北州村、五福村，茅草街镇三宁河村、新城村、庆丰村、八百弓村、同春村、长春村，乌嘴乡东成村、三新垸村、东风桥村、港口村、长安村等8个乡镇49个行政村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</si>
</sst>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仿宋"/>
      <family val="3"/>
    </font>
    <font>
      <sz val="11"/>
      <name val="Times New Roman"/>
      <family val="1"/>
    </font>
    <font>
      <sz val="11"/>
      <color indexed="8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1" fillId="0" borderId="10" xfId="48" applyFont="1" applyBorder="1" applyAlignment="1">
      <alignment vertical="center" wrapText="1"/>
      <protection/>
    </xf>
    <xf numFmtId="0" fontId="4" fillId="0" borderId="10" xfId="48" applyFont="1" applyBorder="1" applyAlignment="1">
      <alignment vertical="center" wrapText="1"/>
      <protection/>
    </xf>
    <xf numFmtId="176" fontId="5" fillId="0" borderId="12" xfId="48" applyNumberFormat="1" applyFont="1" applyBorder="1" applyAlignment="1">
      <alignment horizontal="center" vertical="center" wrapText="1"/>
      <protection/>
    </xf>
    <xf numFmtId="0" fontId="53" fillId="0" borderId="10" xfId="48" applyFont="1" applyBorder="1" applyAlignment="1">
      <alignment horizontal="center" vertical="center" wrapText="1"/>
      <protection/>
    </xf>
    <xf numFmtId="0" fontId="51" fillId="0" borderId="10" xfId="46" applyFont="1" applyBorder="1" applyAlignment="1">
      <alignment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0" xfId="46" applyFill="1" applyBorder="1" applyAlignment="1">
      <alignment horizontal="center" vertical="center"/>
      <protection/>
    </xf>
    <xf numFmtId="0" fontId="53" fillId="0" borderId="10" xfId="46" applyFont="1" applyFill="1" applyBorder="1" applyAlignment="1">
      <alignment horizontal="center" vertical="center"/>
      <protection/>
    </xf>
    <xf numFmtId="0" fontId="53" fillId="0" borderId="10" xfId="46" applyFont="1" applyBorder="1" applyAlignment="1">
      <alignment horizontal="center" vertical="center" wrapText="1"/>
      <protection/>
    </xf>
    <xf numFmtId="178" fontId="5" fillId="0" borderId="12" xfId="46" applyNumberFormat="1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55" fillId="0" borderId="11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vertical="center" wrapText="1"/>
      <protection/>
    </xf>
    <xf numFmtId="0" fontId="51" fillId="0" borderId="10" xfId="46" applyFont="1" applyBorder="1" applyAlignment="1">
      <alignment horizontal="center" vertical="center" wrapText="1"/>
      <protection/>
    </xf>
    <xf numFmtId="0" fontId="51" fillId="0" borderId="10" xfId="46" applyFont="1" applyBorder="1" applyAlignment="1">
      <alignment horizontal="center" vertical="center" wrapText="1"/>
      <protection/>
    </xf>
    <xf numFmtId="0" fontId="51" fillId="0" borderId="10" xfId="46" applyFont="1" applyBorder="1" applyAlignment="1">
      <alignment horizontal="center" vertical="center" wrapText="1"/>
      <protection/>
    </xf>
    <xf numFmtId="0" fontId="51" fillId="0" borderId="10" xfId="46" applyFont="1" applyBorder="1" applyAlignment="1">
      <alignment vertical="center" wrapText="1"/>
      <protection/>
    </xf>
    <xf numFmtId="0" fontId="56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3" xfId="45"/>
    <cellStyle name="常规 3 2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15" zoomScaleNormal="115" zoomScalePageLayoutView="0" workbookViewId="0" topLeftCell="A10">
      <selection activeCell="C14" sqref="C14"/>
    </sheetView>
  </sheetViews>
  <sheetFormatPr defaultColWidth="9.00390625" defaultRowHeight="15"/>
  <cols>
    <col min="1" max="1" width="11.57421875" style="7" customWidth="1"/>
    <col min="2" max="2" width="44.7109375" style="0" customWidth="1"/>
    <col min="3" max="3" width="59.7109375" style="0" customWidth="1"/>
    <col min="4" max="4" width="7.8515625" style="7" customWidth="1"/>
    <col min="5" max="5" width="9.8515625" style="7" customWidth="1"/>
    <col min="6" max="6" width="10.57421875" style="7" customWidth="1"/>
    <col min="7" max="7" width="10.57421875" style="18" customWidth="1"/>
    <col min="8" max="8" width="5.57421875" style="7" customWidth="1"/>
  </cols>
  <sheetData>
    <row r="1" spans="1:8" ht="31.5" customHeight="1">
      <c r="A1" s="54" t="s">
        <v>10</v>
      </c>
      <c r="B1" s="54"/>
      <c r="C1" s="54"/>
      <c r="D1" s="54"/>
      <c r="E1" s="54"/>
      <c r="F1" s="54"/>
      <c r="G1" s="54"/>
      <c r="H1" s="54"/>
    </row>
    <row r="2" spans="1:8" ht="15" customHeight="1">
      <c r="A2" s="55" t="s">
        <v>0</v>
      </c>
      <c r="B2" s="55" t="s">
        <v>1</v>
      </c>
      <c r="C2" s="55" t="s">
        <v>2</v>
      </c>
      <c r="D2" s="58" t="s">
        <v>3</v>
      </c>
      <c r="E2" s="58"/>
      <c r="F2" s="59" t="s">
        <v>6</v>
      </c>
      <c r="G2" s="59" t="s">
        <v>15</v>
      </c>
      <c r="H2" s="55" t="s">
        <v>7</v>
      </c>
    </row>
    <row r="3" spans="1:8" ht="13.5">
      <c r="A3" s="56"/>
      <c r="B3" s="56"/>
      <c r="C3" s="56"/>
      <c r="D3" s="58"/>
      <c r="E3" s="58"/>
      <c r="F3" s="60"/>
      <c r="G3" s="60"/>
      <c r="H3" s="56"/>
    </row>
    <row r="4" spans="1:8" ht="33.75" customHeight="1">
      <c r="A4" s="57"/>
      <c r="B4" s="57"/>
      <c r="C4" s="57"/>
      <c r="D4" s="2" t="s">
        <v>4</v>
      </c>
      <c r="E4" s="3" t="s">
        <v>5</v>
      </c>
      <c r="F4" s="61"/>
      <c r="G4" s="61"/>
      <c r="H4" s="57"/>
    </row>
    <row r="5" spans="1:8" s="1" customFormat="1" ht="33.75" customHeight="1">
      <c r="A5" s="12" t="s">
        <v>9</v>
      </c>
      <c r="B5" s="4"/>
      <c r="C5" s="4"/>
      <c r="D5" s="9">
        <f>D6+D10+D13+D19+D22+D26+D29</f>
        <v>21.07</v>
      </c>
      <c r="E5" s="31">
        <f>E6+E10+E13+E19+E22+E26+E29</f>
        <v>1.48</v>
      </c>
      <c r="F5" s="31">
        <f>F6+F10+F13+F19+F22+F26+F29</f>
        <v>34404</v>
      </c>
      <c r="G5" s="31">
        <f>G6+G10+G13+G19+G22+G26+G29</f>
        <v>5307.139999999999</v>
      </c>
      <c r="H5" s="11"/>
    </row>
    <row r="6" spans="1:9" s="1" customFormat="1" ht="24" customHeight="1">
      <c r="A6" s="19" t="s">
        <v>14</v>
      </c>
      <c r="B6" s="19"/>
      <c r="C6" s="19"/>
      <c r="D6" s="33">
        <f>SUM(D7:D9)</f>
        <v>1.97</v>
      </c>
      <c r="E6" s="33">
        <f>SUM(E7:E9)</f>
        <v>0.05</v>
      </c>
      <c r="F6" s="33">
        <f>SUM(F7:F9)</f>
        <v>3226</v>
      </c>
      <c r="G6" s="33">
        <f>SUM(G7:G9)</f>
        <v>657</v>
      </c>
      <c r="H6" s="34"/>
      <c r="I6" s="15"/>
    </row>
    <row r="7" spans="1:9" ht="72.75" customHeight="1">
      <c r="A7" s="20" t="s">
        <v>14</v>
      </c>
      <c r="B7" s="21" t="s">
        <v>18</v>
      </c>
      <c r="C7" s="22" t="s">
        <v>16</v>
      </c>
      <c r="D7" s="35">
        <v>0.91</v>
      </c>
      <c r="E7" s="35"/>
      <c r="F7" s="23">
        <v>1564.000133</v>
      </c>
      <c r="G7" s="23"/>
      <c r="H7" s="35" t="s">
        <v>30</v>
      </c>
      <c r="I7" s="15"/>
    </row>
    <row r="8" spans="1:10" ht="92.25" customHeight="1">
      <c r="A8" s="20" t="s">
        <v>14</v>
      </c>
      <c r="B8" s="21" t="s">
        <v>41</v>
      </c>
      <c r="C8" s="24" t="s">
        <v>17</v>
      </c>
      <c r="D8" s="35">
        <v>0.76</v>
      </c>
      <c r="E8" s="35"/>
      <c r="F8" s="23">
        <v>1181.999867</v>
      </c>
      <c r="G8" s="23"/>
      <c r="H8" s="35" t="s">
        <v>30</v>
      </c>
      <c r="I8" s="15"/>
      <c r="J8" s="10"/>
    </row>
    <row r="9" spans="1:9" s="10" customFormat="1" ht="92.25" customHeight="1">
      <c r="A9" s="20" t="s">
        <v>14</v>
      </c>
      <c r="B9" s="24" t="s">
        <v>21</v>
      </c>
      <c r="C9" s="24" t="s">
        <v>19</v>
      </c>
      <c r="D9" s="35">
        <v>0.3</v>
      </c>
      <c r="E9" s="35">
        <v>0.05</v>
      </c>
      <c r="F9" s="23">
        <v>480</v>
      </c>
      <c r="G9" s="23">
        <v>657</v>
      </c>
      <c r="H9" s="35" t="s">
        <v>30</v>
      </c>
      <c r="I9" s="29"/>
    </row>
    <row r="10" spans="1:8" s="1" customFormat="1" ht="28.5" customHeight="1">
      <c r="A10" s="8" t="s">
        <v>8</v>
      </c>
      <c r="B10" s="6"/>
      <c r="C10" s="6"/>
      <c r="D10" s="33">
        <f>SUM(D11:D12)</f>
        <v>4.12</v>
      </c>
      <c r="E10" s="33">
        <f>SUM(E11:E12)</f>
        <v>0.1</v>
      </c>
      <c r="F10" s="33">
        <f>SUM(F11:F12)</f>
        <v>6853</v>
      </c>
      <c r="G10" s="33"/>
      <c r="H10" s="35"/>
    </row>
    <row r="11" spans="1:8" s="25" customFormat="1" ht="116.25" customHeight="1">
      <c r="A11" s="42" t="s">
        <v>26</v>
      </c>
      <c r="B11" s="53" t="s">
        <v>42</v>
      </c>
      <c r="C11" s="53" t="s">
        <v>36</v>
      </c>
      <c r="D11" s="44">
        <v>3.72</v>
      </c>
      <c r="E11" s="44">
        <v>0.1</v>
      </c>
      <c r="F11" s="44">
        <v>6217.18</v>
      </c>
      <c r="G11" s="43"/>
      <c r="H11" s="35" t="s">
        <v>31</v>
      </c>
    </row>
    <row r="12" spans="1:8" s="10" customFormat="1" ht="28.5" customHeight="1">
      <c r="A12" s="42" t="s">
        <v>26</v>
      </c>
      <c r="B12" s="53" t="s">
        <v>43</v>
      </c>
      <c r="C12" s="41" t="s">
        <v>37</v>
      </c>
      <c r="D12" s="44">
        <v>0.4</v>
      </c>
      <c r="E12" s="44"/>
      <c r="F12" s="44">
        <v>635.82</v>
      </c>
      <c r="G12" s="43"/>
      <c r="H12" s="35" t="s">
        <v>31</v>
      </c>
    </row>
    <row r="13" spans="1:8" s="10" customFormat="1" ht="28.5" customHeight="1">
      <c r="A13" s="30" t="s">
        <v>28</v>
      </c>
      <c r="B13" s="6"/>
      <c r="C13" s="6"/>
      <c r="D13" s="33">
        <f>SUM(D14:D18)</f>
        <v>5.6000000000000005</v>
      </c>
      <c r="E13" s="33">
        <f>SUM(E14:E18)</f>
        <v>0.03</v>
      </c>
      <c r="F13" s="33">
        <f>SUM(F14:F18)</f>
        <v>9212</v>
      </c>
      <c r="G13" s="33">
        <f>SUM(G14:G18)</f>
        <v>3987.1499999999996</v>
      </c>
      <c r="H13" s="35"/>
    </row>
    <row r="14" spans="1:8" s="26" customFormat="1" ht="123.75" customHeight="1">
      <c r="A14" s="50" t="s">
        <v>27</v>
      </c>
      <c r="B14" s="64" t="s">
        <v>44</v>
      </c>
      <c r="C14" s="65" t="s">
        <v>57</v>
      </c>
      <c r="D14" s="35">
        <v>2.16</v>
      </c>
      <c r="E14" s="35"/>
      <c r="F14" s="66">
        <v>3741.1200000000003</v>
      </c>
      <c r="G14" s="45"/>
      <c r="H14" s="52" t="s">
        <v>13</v>
      </c>
    </row>
    <row r="15" spans="1:8" s="26" customFormat="1" ht="134.25" customHeight="1">
      <c r="A15" s="50" t="s">
        <v>27</v>
      </c>
      <c r="B15" s="64" t="s">
        <v>53</v>
      </c>
      <c r="C15" s="64" t="s">
        <v>54</v>
      </c>
      <c r="D15" s="35">
        <v>0.64</v>
      </c>
      <c r="E15" s="35"/>
      <c r="F15" s="23">
        <v>992</v>
      </c>
      <c r="G15" s="45"/>
      <c r="H15" s="52" t="s">
        <v>13</v>
      </c>
    </row>
    <row r="16" spans="1:8" s="26" customFormat="1" ht="28.5" customHeight="1">
      <c r="A16" s="51" t="s">
        <v>27</v>
      </c>
      <c r="B16" s="53" t="s">
        <v>45</v>
      </c>
      <c r="C16" s="65" t="s">
        <v>55</v>
      </c>
      <c r="D16" s="35">
        <v>0.587</v>
      </c>
      <c r="E16" s="35"/>
      <c r="F16" s="62">
        <v>943.8</v>
      </c>
      <c r="G16" s="45"/>
      <c r="H16" s="52" t="s">
        <v>13</v>
      </c>
    </row>
    <row r="17" spans="1:8" s="26" customFormat="1" ht="28.5" customHeight="1">
      <c r="A17" s="51" t="s">
        <v>27</v>
      </c>
      <c r="B17" s="53" t="s">
        <v>46</v>
      </c>
      <c r="C17" s="65" t="s">
        <v>40</v>
      </c>
      <c r="D17" s="35">
        <v>0.1145</v>
      </c>
      <c r="E17" s="35"/>
      <c r="F17" s="62">
        <v>177.48</v>
      </c>
      <c r="G17" s="45"/>
      <c r="H17" s="52" t="s">
        <v>13</v>
      </c>
    </row>
    <row r="18" spans="1:8" s="26" customFormat="1" ht="54.75" customHeight="1">
      <c r="A18" s="52" t="s">
        <v>27</v>
      </c>
      <c r="B18" s="53" t="s">
        <v>47</v>
      </c>
      <c r="C18" s="65" t="s">
        <v>56</v>
      </c>
      <c r="D18" s="35">
        <v>2.0985</v>
      </c>
      <c r="E18" s="35">
        <v>0.03</v>
      </c>
      <c r="F18" s="63">
        <v>3357.6</v>
      </c>
      <c r="G18" s="63">
        <v>3987.1499999999996</v>
      </c>
      <c r="H18" s="52" t="s">
        <v>13</v>
      </c>
    </row>
    <row r="19" spans="1:8" s="29" customFormat="1" ht="28.5" customHeight="1">
      <c r="A19" s="48" t="s">
        <v>29</v>
      </c>
      <c r="B19" s="48"/>
      <c r="C19" s="48"/>
      <c r="D19" s="33">
        <f>SUM(D20:D21)</f>
        <v>3.4</v>
      </c>
      <c r="E19" s="33">
        <f>SUM(E20:E21)</f>
        <v>1.19</v>
      </c>
      <c r="F19" s="33">
        <f>SUM(F20:F21)</f>
        <v>5617</v>
      </c>
      <c r="G19" s="48"/>
      <c r="H19" s="35"/>
    </row>
    <row r="20" spans="1:8" s="29" customFormat="1" ht="91.5" customHeight="1">
      <c r="A20" s="47" t="s">
        <v>29</v>
      </c>
      <c r="B20" s="49" t="s">
        <v>48</v>
      </c>
      <c r="C20" s="49" t="s">
        <v>38</v>
      </c>
      <c r="D20" s="47">
        <v>1.91</v>
      </c>
      <c r="E20" s="47">
        <v>0.97</v>
      </c>
      <c r="F20" s="46">
        <v>3308</v>
      </c>
      <c r="G20" s="47"/>
      <c r="H20" s="47" t="s">
        <v>13</v>
      </c>
    </row>
    <row r="21" spans="1:8" s="10" customFormat="1" ht="59.25" customHeight="1">
      <c r="A21" s="47" t="s">
        <v>29</v>
      </c>
      <c r="B21" s="49" t="s">
        <v>49</v>
      </c>
      <c r="C21" s="49" t="s">
        <v>39</v>
      </c>
      <c r="D21" s="47">
        <v>1.49</v>
      </c>
      <c r="E21" s="47">
        <v>0.22</v>
      </c>
      <c r="F21" s="46">
        <v>2309</v>
      </c>
      <c r="G21" s="47"/>
      <c r="H21" s="47" t="s">
        <v>13</v>
      </c>
    </row>
    <row r="22" spans="1:8" s="10" customFormat="1" ht="28.5" customHeight="1">
      <c r="A22" s="27" t="s">
        <v>23</v>
      </c>
      <c r="B22" s="27"/>
      <c r="C22" s="27"/>
      <c r="D22" s="33">
        <f>SUM(D23:D25)</f>
        <v>2.4400000000000004</v>
      </c>
      <c r="E22" s="33">
        <f>SUM(E23:E25)</f>
        <v>0.08</v>
      </c>
      <c r="F22" s="33">
        <f>SUM(F23:F25)</f>
        <v>3906</v>
      </c>
      <c r="G22" s="33">
        <f>SUM(G23:G25)</f>
        <v>662.99</v>
      </c>
      <c r="H22" s="34"/>
    </row>
    <row r="23" spans="1:8" s="10" customFormat="1" ht="45.75" customHeight="1">
      <c r="A23" s="28" t="s">
        <v>23</v>
      </c>
      <c r="B23" s="24" t="s">
        <v>50</v>
      </c>
      <c r="C23" s="22" t="s">
        <v>25</v>
      </c>
      <c r="D23" s="35">
        <v>0.68</v>
      </c>
      <c r="E23" s="35"/>
      <c r="F23" s="32">
        <v>1176.16</v>
      </c>
      <c r="G23" s="32"/>
      <c r="H23" s="35" t="s">
        <v>31</v>
      </c>
    </row>
    <row r="24" spans="1:8" s="10" customFormat="1" ht="42" customHeight="1">
      <c r="A24" s="28" t="s">
        <v>23</v>
      </c>
      <c r="B24" s="24" t="s">
        <v>51</v>
      </c>
      <c r="C24" s="22" t="s">
        <v>25</v>
      </c>
      <c r="D24" s="35">
        <v>1.48</v>
      </c>
      <c r="E24" s="35">
        <v>0.08</v>
      </c>
      <c r="F24" s="32">
        <v>2281.84</v>
      </c>
      <c r="G24" s="32"/>
      <c r="H24" s="35" t="s">
        <v>31</v>
      </c>
    </row>
    <row r="25" spans="1:9" s="10" customFormat="1" ht="28.5" customHeight="1">
      <c r="A25" s="28" t="s">
        <v>23</v>
      </c>
      <c r="B25" s="24" t="s">
        <v>52</v>
      </c>
      <c r="C25" s="22" t="s">
        <v>24</v>
      </c>
      <c r="D25" s="35">
        <v>0.28</v>
      </c>
      <c r="E25" s="35"/>
      <c r="F25" s="13">
        <v>448</v>
      </c>
      <c r="G25" s="32">
        <v>662.99</v>
      </c>
      <c r="H25" s="35" t="s">
        <v>31</v>
      </c>
      <c r="I25" s="29"/>
    </row>
    <row r="26" spans="1:8" s="10" customFormat="1" ht="28.5" customHeight="1">
      <c r="A26" s="16" t="s">
        <v>12</v>
      </c>
      <c r="B26" s="16"/>
      <c r="C26" s="16"/>
      <c r="D26" s="33">
        <f>SUM(D27:D28)</f>
        <v>2.84</v>
      </c>
      <c r="E26" s="33">
        <f>SUM(E27:E28)</f>
        <v>0.03</v>
      </c>
      <c r="F26" s="33">
        <f>SUM(F27:F28)</f>
        <v>4505</v>
      </c>
      <c r="G26" s="36"/>
      <c r="H26" s="34"/>
    </row>
    <row r="27" spans="1:8" s="14" customFormat="1" ht="28.5" customHeight="1">
      <c r="A27" s="17" t="s">
        <v>12</v>
      </c>
      <c r="B27" s="37" t="s">
        <v>33</v>
      </c>
      <c r="C27" s="38" t="s">
        <v>32</v>
      </c>
      <c r="D27" s="40">
        <v>0.57</v>
      </c>
      <c r="E27" s="40"/>
      <c r="F27" s="39">
        <v>893.67</v>
      </c>
      <c r="G27" s="32"/>
      <c r="H27" s="35" t="s">
        <v>31</v>
      </c>
    </row>
    <row r="28" spans="1:8" s="25" customFormat="1" ht="58.5" customHeight="1">
      <c r="A28" s="20" t="s">
        <v>12</v>
      </c>
      <c r="B28" s="37" t="s">
        <v>34</v>
      </c>
      <c r="C28" s="37" t="s">
        <v>35</v>
      </c>
      <c r="D28" s="40">
        <v>2.27</v>
      </c>
      <c r="E28" s="40">
        <v>0.03</v>
      </c>
      <c r="F28" s="39">
        <v>3611.33</v>
      </c>
      <c r="G28" s="32"/>
      <c r="H28" s="35" t="s">
        <v>31</v>
      </c>
    </row>
    <row r="29" spans="1:8" s="15" customFormat="1" ht="28.5" customHeight="1">
      <c r="A29" s="16" t="s">
        <v>11</v>
      </c>
      <c r="B29" s="16"/>
      <c r="C29" s="16"/>
      <c r="D29" s="33">
        <v>0.7</v>
      </c>
      <c r="E29" s="33"/>
      <c r="F29" s="33">
        <v>1085</v>
      </c>
      <c r="G29" s="36"/>
      <c r="H29" s="34"/>
    </row>
    <row r="30" spans="1:8" ht="27">
      <c r="A30" s="5" t="s">
        <v>11</v>
      </c>
      <c r="B30" s="24" t="s">
        <v>22</v>
      </c>
      <c r="C30" s="22" t="s">
        <v>20</v>
      </c>
      <c r="D30" s="13">
        <v>0.7</v>
      </c>
      <c r="E30" s="13"/>
      <c r="F30" s="13">
        <v>1085</v>
      </c>
      <c r="G30" s="13"/>
      <c r="H30" s="35" t="s">
        <v>31</v>
      </c>
    </row>
  </sheetData>
  <sheetProtection/>
  <mergeCells count="8">
    <mergeCell ref="A1:H1"/>
    <mergeCell ref="A2:A4"/>
    <mergeCell ref="B2:B4"/>
    <mergeCell ref="C2:C4"/>
    <mergeCell ref="H2:H4"/>
    <mergeCell ref="D2:E3"/>
    <mergeCell ref="F2:F4"/>
    <mergeCell ref="G2:G4"/>
  </mergeCells>
  <printOptions horizontalCentered="1"/>
  <pageMargins left="0.1968503937007874" right="0.1968503937007874" top="0.35433070866141736" bottom="0.35433070866141736" header="0.31496062992125984" footer="0.31496062992125984"/>
  <pageSetup firstPageNumber="8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2023-07-03T09:37:33Z</cp:lastPrinted>
  <dcterms:created xsi:type="dcterms:W3CDTF">2006-09-13T11:21:51Z</dcterms:created>
  <dcterms:modified xsi:type="dcterms:W3CDTF">2023-07-03T09:37:34Z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